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E1_SEIBI02\03_防災第2\01_係長\Ｒ２\Ｒ２\Ｒ２防災第二係\Ｒ２委託業務(重要)\基幹　勝浦南部上３期　地質調査業務\PPI\"/>
    </mc:Choice>
  </mc:AlternateContent>
  <bookViews>
    <workbookView xWindow="0" yWindow="0" windowWidth="20700" windowHeight="9750"/>
  </bookViews>
  <sheets>
    <sheet name="業務委託費内訳書" sheetId="2" r:id="rId1"/>
  </sheets>
  <definedNames>
    <definedName name="_xlnm.Print_Area" localSheetId="0">業務委託費内訳書!$A$1:$G$80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業務委託費内訳書!$G$80</definedName>
    <definedName name="内訳書工事価格総計" localSheetId="0">業務委託費内訳書!$G$79</definedName>
    <definedName name="内訳書工事価格総計通番" localSheetId="0">業務委託費内訳書!$I$79</definedName>
    <definedName name="内訳書工事価格総計名称" localSheetId="0">業務委託費内訳書!$A$79</definedName>
    <definedName name="内訳書工事価格通番" localSheetId="0">業務委託費内訳書!$I$80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2" l="1"/>
  <c r="G70" i="2"/>
  <c r="G69" i="2" s="1"/>
  <c r="G68" i="2" s="1"/>
  <c r="G67" i="2" s="1"/>
  <c r="G64" i="2"/>
  <c r="G59" i="2" s="1"/>
  <c r="G58" i="2" s="1"/>
  <c r="G57" i="2" s="1"/>
  <c r="G56" i="2" s="1"/>
  <c r="G55" i="2" s="1"/>
  <c r="G78" i="2" s="1"/>
  <c r="G60" i="2"/>
  <c r="G52" i="2"/>
  <c r="G51" i="2" s="1"/>
  <c r="G50" i="2" s="1"/>
  <c r="G49" i="2" s="1"/>
  <c r="G44" i="2"/>
  <c r="G40" i="2"/>
  <c r="G38" i="2"/>
  <c r="G37" i="2" s="1"/>
  <c r="G36" i="2" s="1"/>
  <c r="G35" i="2" s="1"/>
  <c r="G34" i="2" s="1"/>
  <c r="G29" i="2"/>
  <c r="G26" i="2"/>
  <c r="G22" i="2"/>
  <c r="G16" i="2"/>
  <c r="G15" i="2" s="1"/>
  <c r="G14" i="2" s="1"/>
  <c r="G13" i="2" s="1"/>
  <c r="G12" i="2" s="1"/>
  <c r="G11" i="2" s="1"/>
  <c r="G10" i="2" s="1"/>
  <c r="G54" i="2" s="1"/>
  <c r="G79" i="2" s="1"/>
  <c r="G80" i="2" s="1"/>
</calcChain>
</file>

<file path=xl/sharedStrings.xml><?xml version="1.0" encoding="utf-8"?>
<sst xmlns="http://schemas.openxmlformats.org/spreadsheetml/2006/main" count="155" uniqueCount="86">
  <si>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</si>
  <si>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</si>
  <si>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</si>
  <si>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</si>
  <si>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</si>
  <si>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</si>
  <si>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</si>
  <si>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</si>
  <si>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</si>
  <si>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</si>
  <si>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</si>
  <si>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</si>
  <si>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基幹　勝浦南部上３期　地質調査業務</t>
  </si>
  <si>
    <t>業務委託費内訳書</t>
    <phoneticPr fontId="8"/>
  </si>
  <si>
    <t>業務名</t>
    <phoneticPr fontId="2"/>
  </si>
  <si>
    <t>一般調査業務費
_x000D_</t>
  </si>
  <si>
    <t>式</t>
  </si>
  <si>
    <t>純調査業務費
_x000D_</t>
  </si>
  <si>
    <t>直接調査費
_x000D_</t>
  </si>
  <si>
    <t>直接人件費～機械経費
_x000D_</t>
  </si>
  <si>
    <t>地質調査
_x000D_</t>
  </si>
  <si>
    <t>【機械ボーリング（地質調査用）】
_x000D_土質ﾎﾞｰﾘﾝｸﾞ(ｵｰﾙｺｱ),φ66,礫混じり土砂,,50ｍ以下,鉛直下方</t>
  </si>
  <si>
    <t>ｍ</t>
  </si>
  <si>
    <t>【機械ボーリング（地質調査用）】
_x000D_岩盤ﾎﾞｰﾘﾝｸﾞ(ｵｰﾙｺｱ),φ66,,軟岩,50ｍ以下,鉛直下方</t>
  </si>
  <si>
    <t>機械ボーリング資料整理
_x000D_資料整理とりまとめ，断面図等の作成</t>
  </si>
  <si>
    <t>【サウンディング及び原位置試験】
_x000D_標準貫入試験,礫混じり土砂,</t>
  </si>
  <si>
    <t>回</t>
  </si>
  <si>
    <t>【サウンディング及び原位置試験】
_x000D_標準貫入試験,軟岩,</t>
  </si>
  <si>
    <t>水位観測
_x000D_</t>
  </si>
  <si>
    <t>水圧式自記水位計設置
_x000D_</t>
  </si>
  <si>
    <t>基</t>
  </si>
  <si>
    <t>水圧式自記水位計観測
_x000D_測定範囲0～20m</t>
  </si>
  <si>
    <t>箇所・回</t>
  </si>
  <si>
    <t>水圧式自記水位計資料整理
_x000D_</t>
  </si>
  <si>
    <t>地下水検層
_x000D_</t>
  </si>
  <si>
    <t>孔</t>
  </si>
  <si>
    <t>地下水検層資料整理
_x000D_</t>
  </si>
  <si>
    <t>移動観測
_x000D_</t>
  </si>
  <si>
    <t>挿入式孔内傾斜計設置　L=15m
_x000D_</t>
  </si>
  <si>
    <t>孔内傾斜計観測
_x000D_</t>
  </si>
  <si>
    <t>挿入式孔内傾斜計資料整理
_x000D_(観測周期１ヶ月)</t>
  </si>
  <si>
    <t>直接経費（電子成果品作成費）
_x000D_</t>
  </si>
  <si>
    <t>間接調査費
_x000D_</t>
  </si>
  <si>
    <t>間接調査費（施工管理費以外）
_x000D_</t>
  </si>
  <si>
    <t>運搬費
_x000D_</t>
  </si>
  <si>
    <t>資機材運搬
_x000D_</t>
  </si>
  <si>
    <t>日</t>
  </si>
  <si>
    <t>仮設費
_x000D_</t>
  </si>
  <si>
    <t>【モノレール・索道架設・撤去】
_x000D_ﾓﾉﾚｰﾙ架設・撤去,100ｍ超200ｍ以下</t>
  </si>
  <si>
    <t>箇所</t>
  </si>
  <si>
    <t>【現場内小運搬】
_x000D_モノレール運搬,100m超200m以下    設置距離</t>
  </si>
  <si>
    <t>ton</t>
  </si>
  <si>
    <t>【足場仮設】
_x000D_傾斜地足場,地形傾斜　15°以上～30°未満,50ｍ以下</t>
  </si>
  <si>
    <t>準備費
_x000D_</t>
  </si>
  <si>
    <t>【準備及び跡片付け】
_x000D_</t>
  </si>
  <si>
    <t>業務</t>
  </si>
  <si>
    <t>【その他間接調査費】
_x000D_0箇所,0箇所,1箇所</t>
  </si>
  <si>
    <t>施工管理費
_x000D_</t>
  </si>
  <si>
    <t>諸経費
_x000D_</t>
  </si>
  <si>
    <t>一括計上価格
_x000D_</t>
  </si>
  <si>
    <t>検定費
_x000D_</t>
  </si>
  <si>
    <t>地盤情報検定費
_x000D_</t>
  </si>
  <si>
    <t>国土地盤情報データベース検定費
_x000D_</t>
  </si>
  <si>
    <t>【地盤情報検定費】
_x000D_Ａ検定</t>
  </si>
  <si>
    <t>本</t>
  </si>
  <si>
    <t>調査業務価格
_x000D_</t>
  </si>
  <si>
    <t>業務原価
_x000D_</t>
  </si>
  <si>
    <t>直接原価
_x000D_</t>
  </si>
  <si>
    <t>直接人件費
_x000D_</t>
  </si>
  <si>
    <t>設計作業費
_x000D_地すべり解析</t>
  </si>
  <si>
    <t>計画準備（既存資料確認等）
_x000D_</t>
  </si>
  <si>
    <t>安定解析(解析等調査業務)
_x000D_</t>
  </si>
  <si>
    <t>報告書作成(地すべり調査)
_x000D_</t>
  </si>
  <si>
    <t>打合せ（設計）
_x000D_</t>
  </si>
  <si>
    <t>打合せ（地質調査用）
_x000D_一般工種,着手前・最終,1.00人,1.00人,0.00人,0.00人,0.125日,0日</t>
  </si>
  <si>
    <t>打合せ（地質調査用）
_x000D_一般工種,中間,0.00人,1.00人,1.00人,0.00人,0.125日,0日</t>
  </si>
  <si>
    <t>直接経費(電子成果品作成費を除く)
_x000D_</t>
  </si>
  <si>
    <t>旅費交通費（設計）
_x000D_</t>
  </si>
  <si>
    <t>打合せ（設計旅費・交通費)
_x000D_一般工種,着手前・最終,通勤により打合せ,,,ライトバン,1日,1時間,Ｌ＜100km（100km未満）</t>
  </si>
  <si>
    <t>打合せ（設計旅費・交通費)
_x000D_一般工種,中間,通勤により打合せ,,,ライトバン,1日,1時間,Ｌ＜100km（100km未満）</t>
  </si>
  <si>
    <t>その他
_x000D_</t>
  </si>
  <si>
    <t>電子納品版業務報告書作成
_x000D_1,Ａ－４,100,3㎝,2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</si>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</sst>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+G11+G48+G49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+G12+G34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+G13+G33</f>
        <v>0</v>
      </c>
      <c r="H12" s="2"/>
      <c r="I12" s="21">
        <v>3</v>
      </c>
      <c r="J12" s="21"/>
    </row>
    <row r="13" spans="1:10" ht="42" customHeight="1">
      <c r="A13" s="35" t="s">
        <v>19</v>
      </c>
      <c r="B13" s="33"/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1</v>
      </c>
    </row>
    <row r="14" spans="1:10" ht="42" customHeight="1">
      <c r="A14" s="16"/>
      <c r="B14" s="36" t="s">
        <v>19</v>
      </c>
      <c r="C14" s="33"/>
      <c r="D14" s="34"/>
      <c r="E14" s="18" t="s">
        <v>16</v>
      </c>
      <c r="F14" s="19">
        <v>1</v>
      </c>
      <c r="G14" s="20">
        <f>+G15</f>
        <v>0</v>
      </c>
      <c r="H14" s="2"/>
      <c r="I14" s="21">
        <v>5</v>
      </c>
      <c r="J14" s="21">
        <v>2</v>
      </c>
    </row>
    <row r="15" spans="1:10" ht="42" customHeight="1">
      <c r="A15" s="16"/>
      <c r="B15" s="17"/>
      <c r="C15" s="36" t="s">
        <v>19</v>
      </c>
      <c r="D15" s="34"/>
      <c r="E15" s="18" t="s">
        <v>16</v>
      </c>
      <c r="F15" s="19">
        <v>1</v>
      </c>
      <c r="G15" s="20">
        <f>+G16+G22+G26+G29</f>
        <v>0</v>
      </c>
      <c r="H15" s="2"/>
      <c r="I15" s="21">
        <v>6</v>
      </c>
      <c r="J15" s="21">
        <v>3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20">
        <f>+G17+G18+G19+G20+G21</f>
        <v>0</v>
      </c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22</v>
      </c>
      <c r="F17" s="19">
        <v>10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23</v>
      </c>
      <c r="E18" s="18" t="s">
        <v>22</v>
      </c>
      <c r="F18" s="19">
        <v>5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24</v>
      </c>
      <c r="E19" s="18" t="s">
        <v>22</v>
      </c>
      <c r="F19" s="19">
        <v>15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25</v>
      </c>
      <c r="E20" s="18" t="s">
        <v>26</v>
      </c>
      <c r="F20" s="19">
        <v>10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27</v>
      </c>
      <c r="E21" s="18" t="s">
        <v>26</v>
      </c>
      <c r="F21" s="19">
        <v>2</v>
      </c>
      <c r="G21" s="38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7" t="s">
        <v>28</v>
      </c>
      <c r="E22" s="18" t="s">
        <v>16</v>
      </c>
      <c r="F22" s="19">
        <v>1</v>
      </c>
      <c r="G22" s="20">
        <f>+G23+G24+G25</f>
        <v>0</v>
      </c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7" t="s">
        <v>29</v>
      </c>
      <c r="E23" s="18" t="s">
        <v>30</v>
      </c>
      <c r="F23" s="19">
        <v>1</v>
      </c>
      <c r="G23" s="38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31</v>
      </c>
      <c r="E24" s="18" t="s">
        <v>32</v>
      </c>
      <c r="F24" s="19">
        <v>3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33</v>
      </c>
      <c r="E25" s="18" t="s">
        <v>32</v>
      </c>
      <c r="F25" s="19">
        <v>3</v>
      </c>
      <c r="G25" s="38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34</v>
      </c>
      <c r="E26" s="18" t="s">
        <v>16</v>
      </c>
      <c r="F26" s="19">
        <v>1</v>
      </c>
      <c r="G26" s="20">
        <f>+G27+G28</f>
        <v>0</v>
      </c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34</v>
      </c>
      <c r="E27" s="18" t="s">
        <v>35</v>
      </c>
      <c r="F27" s="19">
        <v>1</v>
      </c>
      <c r="G27" s="38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7" t="s">
        <v>36</v>
      </c>
      <c r="E28" s="18" t="s">
        <v>35</v>
      </c>
      <c r="F28" s="19">
        <v>1</v>
      </c>
      <c r="G28" s="38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7" t="s">
        <v>37</v>
      </c>
      <c r="E29" s="18" t="s">
        <v>16</v>
      </c>
      <c r="F29" s="19">
        <v>1</v>
      </c>
      <c r="G29" s="20">
        <f>+G30+G31+G32</f>
        <v>0</v>
      </c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7" t="s">
        <v>38</v>
      </c>
      <c r="E30" s="18" t="s">
        <v>35</v>
      </c>
      <c r="F30" s="19">
        <v>1</v>
      </c>
      <c r="G30" s="38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7" t="s">
        <v>39</v>
      </c>
      <c r="E31" s="18" t="s">
        <v>26</v>
      </c>
      <c r="F31" s="19">
        <v>3</v>
      </c>
      <c r="G31" s="38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7" t="s">
        <v>40</v>
      </c>
      <c r="E32" s="18" t="s">
        <v>32</v>
      </c>
      <c r="F32" s="19">
        <v>3</v>
      </c>
      <c r="G32" s="38"/>
      <c r="H32" s="2"/>
      <c r="I32" s="21">
        <v>23</v>
      </c>
      <c r="J32" s="21">
        <v>4</v>
      </c>
    </row>
    <row r="33" spans="1:10" ht="42" customHeight="1">
      <c r="A33" s="35" t="s">
        <v>41</v>
      </c>
      <c r="B33" s="33"/>
      <c r="C33" s="33"/>
      <c r="D33" s="34"/>
      <c r="E33" s="18" t="s">
        <v>16</v>
      </c>
      <c r="F33" s="19">
        <v>1</v>
      </c>
      <c r="G33" s="38"/>
      <c r="H33" s="2"/>
      <c r="I33" s="21">
        <v>24</v>
      </c>
      <c r="J33" s="21"/>
    </row>
    <row r="34" spans="1:10" ht="42" customHeight="1">
      <c r="A34" s="35" t="s">
        <v>42</v>
      </c>
      <c r="B34" s="33"/>
      <c r="C34" s="33"/>
      <c r="D34" s="34"/>
      <c r="E34" s="18" t="s">
        <v>16</v>
      </c>
      <c r="F34" s="19">
        <v>1</v>
      </c>
      <c r="G34" s="20">
        <f>+G35+G47</f>
        <v>0</v>
      </c>
      <c r="H34" s="2"/>
      <c r="I34" s="21">
        <v>25</v>
      </c>
      <c r="J34" s="21"/>
    </row>
    <row r="35" spans="1:10" ht="42" customHeight="1">
      <c r="A35" s="35" t="s">
        <v>43</v>
      </c>
      <c r="B35" s="33"/>
      <c r="C35" s="33"/>
      <c r="D35" s="34"/>
      <c r="E35" s="18" t="s">
        <v>16</v>
      </c>
      <c r="F35" s="19">
        <v>1</v>
      </c>
      <c r="G35" s="20">
        <f>+G36</f>
        <v>0</v>
      </c>
      <c r="H35" s="2"/>
      <c r="I35" s="21">
        <v>26</v>
      </c>
      <c r="J35" s="21">
        <v>1</v>
      </c>
    </row>
    <row r="36" spans="1:10" ht="42" customHeight="1">
      <c r="A36" s="16"/>
      <c r="B36" s="36" t="s">
        <v>42</v>
      </c>
      <c r="C36" s="33"/>
      <c r="D36" s="34"/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2</v>
      </c>
    </row>
    <row r="37" spans="1:10" ht="42" customHeight="1">
      <c r="A37" s="16"/>
      <c r="B37" s="17"/>
      <c r="C37" s="36" t="s">
        <v>42</v>
      </c>
      <c r="D37" s="34"/>
      <c r="E37" s="18" t="s">
        <v>16</v>
      </c>
      <c r="F37" s="19">
        <v>1</v>
      </c>
      <c r="G37" s="20">
        <f>+G38+G40+G44</f>
        <v>0</v>
      </c>
      <c r="H37" s="2"/>
      <c r="I37" s="21">
        <v>28</v>
      </c>
      <c r="J37" s="21">
        <v>3</v>
      </c>
    </row>
    <row r="38" spans="1:10" ht="42" customHeight="1">
      <c r="A38" s="16"/>
      <c r="B38" s="17"/>
      <c r="C38" s="17"/>
      <c r="D38" s="37" t="s">
        <v>44</v>
      </c>
      <c r="E38" s="18" t="s">
        <v>16</v>
      </c>
      <c r="F38" s="19">
        <v>1</v>
      </c>
      <c r="G38" s="20">
        <f>+G39</f>
        <v>0</v>
      </c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7" t="s">
        <v>45</v>
      </c>
      <c r="E39" s="18" t="s">
        <v>46</v>
      </c>
      <c r="F39" s="19">
        <v>2</v>
      </c>
      <c r="G39" s="38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7" t="s">
        <v>47</v>
      </c>
      <c r="E40" s="18" t="s">
        <v>16</v>
      </c>
      <c r="F40" s="19">
        <v>1</v>
      </c>
      <c r="G40" s="20">
        <f>+G41+G42+G43</f>
        <v>0</v>
      </c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7" t="s">
        <v>48</v>
      </c>
      <c r="E41" s="18" t="s">
        <v>49</v>
      </c>
      <c r="F41" s="19">
        <v>1</v>
      </c>
      <c r="G41" s="38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50</v>
      </c>
      <c r="E42" s="18" t="s">
        <v>51</v>
      </c>
      <c r="F42" s="19">
        <v>2.8</v>
      </c>
      <c r="G42" s="38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52</v>
      </c>
      <c r="E43" s="18" t="s">
        <v>49</v>
      </c>
      <c r="F43" s="19">
        <v>1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53</v>
      </c>
      <c r="E44" s="18" t="s">
        <v>16</v>
      </c>
      <c r="F44" s="19">
        <v>1</v>
      </c>
      <c r="G44" s="20">
        <f>+G45+G46</f>
        <v>0</v>
      </c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54</v>
      </c>
      <c r="E45" s="18" t="s">
        <v>55</v>
      </c>
      <c r="F45" s="19">
        <v>1</v>
      </c>
      <c r="G45" s="38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7" t="s">
        <v>56</v>
      </c>
      <c r="E46" s="18" t="s">
        <v>55</v>
      </c>
      <c r="F46" s="19">
        <v>1</v>
      </c>
      <c r="G46" s="38"/>
      <c r="H46" s="2"/>
      <c r="I46" s="21">
        <v>37</v>
      </c>
      <c r="J46" s="21">
        <v>4</v>
      </c>
    </row>
    <row r="47" spans="1:10" ht="42" customHeight="1">
      <c r="A47" s="35" t="s">
        <v>57</v>
      </c>
      <c r="B47" s="33"/>
      <c r="C47" s="33"/>
      <c r="D47" s="34"/>
      <c r="E47" s="18" t="s">
        <v>16</v>
      </c>
      <c r="F47" s="19">
        <v>1</v>
      </c>
      <c r="G47" s="38"/>
      <c r="H47" s="2"/>
      <c r="I47" s="21">
        <v>38</v>
      </c>
      <c r="J47" s="21"/>
    </row>
    <row r="48" spans="1:10" ht="42" customHeight="1">
      <c r="A48" s="35" t="s">
        <v>58</v>
      </c>
      <c r="B48" s="33"/>
      <c r="C48" s="33"/>
      <c r="D48" s="34"/>
      <c r="E48" s="18" t="s">
        <v>16</v>
      </c>
      <c r="F48" s="19">
        <v>1</v>
      </c>
      <c r="G48" s="38"/>
      <c r="H48" s="2"/>
      <c r="I48" s="21">
        <v>39</v>
      </c>
      <c r="J48" s="21"/>
    </row>
    <row r="49" spans="1:10" ht="42" customHeight="1">
      <c r="A49" s="35" t="s">
        <v>59</v>
      </c>
      <c r="B49" s="33"/>
      <c r="C49" s="33"/>
      <c r="D49" s="34"/>
      <c r="E49" s="18" t="s">
        <v>16</v>
      </c>
      <c r="F49" s="19">
        <v>1</v>
      </c>
      <c r="G49" s="20">
        <f>+G50</f>
        <v>0</v>
      </c>
      <c r="H49" s="2"/>
      <c r="I49" s="21">
        <v>40</v>
      </c>
      <c r="J49" s="21">
        <v>1</v>
      </c>
    </row>
    <row r="50" spans="1:10" ht="42" customHeight="1">
      <c r="A50" s="16"/>
      <c r="B50" s="36" t="s">
        <v>60</v>
      </c>
      <c r="C50" s="33"/>
      <c r="D50" s="34"/>
      <c r="E50" s="18" t="s">
        <v>16</v>
      </c>
      <c r="F50" s="19">
        <v>1</v>
      </c>
      <c r="G50" s="20">
        <f>+G51</f>
        <v>0</v>
      </c>
      <c r="H50" s="2"/>
      <c r="I50" s="21">
        <v>41</v>
      </c>
      <c r="J50" s="21">
        <v>2</v>
      </c>
    </row>
    <row r="51" spans="1:10" ht="42" customHeight="1">
      <c r="A51" s="16"/>
      <c r="B51" s="17"/>
      <c r="C51" s="36" t="s">
        <v>61</v>
      </c>
      <c r="D51" s="34"/>
      <c r="E51" s="18" t="s">
        <v>16</v>
      </c>
      <c r="F51" s="19">
        <v>1</v>
      </c>
      <c r="G51" s="20">
        <f>+G52</f>
        <v>0</v>
      </c>
      <c r="H51" s="2"/>
      <c r="I51" s="21">
        <v>42</v>
      </c>
      <c r="J51" s="21">
        <v>3</v>
      </c>
    </row>
    <row r="52" spans="1:10" ht="42" customHeight="1">
      <c r="A52" s="16"/>
      <c r="B52" s="17"/>
      <c r="C52" s="17"/>
      <c r="D52" s="37" t="s">
        <v>62</v>
      </c>
      <c r="E52" s="18" t="s">
        <v>16</v>
      </c>
      <c r="F52" s="19">
        <v>1</v>
      </c>
      <c r="G52" s="20">
        <f>+G53</f>
        <v>0</v>
      </c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7" t="s">
        <v>63</v>
      </c>
      <c r="E53" s="18" t="s">
        <v>64</v>
      </c>
      <c r="F53" s="19">
        <v>1</v>
      </c>
      <c r="G53" s="38"/>
      <c r="H53" s="2"/>
      <c r="I53" s="21">
        <v>44</v>
      </c>
      <c r="J53" s="21">
        <v>4</v>
      </c>
    </row>
    <row r="54" spans="1:10" ht="42" customHeight="1">
      <c r="A54" s="39" t="s">
        <v>65</v>
      </c>
      <c r="B54" s="40"/>
      <c r="C54" s="40"/>
      <c r="D54" s="41"/>
      <c r="E54" s="42" t="s">
        <v>16</v>
      </c>
      <c r="F54" s="43">
        <v>1</v>
      </c>
      <c r="G54" s="44">
        <f>+G10</f>
        <v>0</v>
      </c>
      <c r="H54" s="45"/>
      <c r="I54" s="46">
        <v>45</v>
      </c>
      <c r="J54" s="46"/>
    </row>
    <row r="55" spans="1:10" ht="42" customHeight="1">
      <c r="A55" s="35" t="s">
        <v>66</v>
      </c>
      <c r="B55" s="33"/>
      <c r="C55" s="33"/>
      <c r="D55" s="34"/>
      <c r="E55" s="18" t="s">
        <v>16</v>
      </c>
      <c r="F55" s="19">
        <v>1</v>
      </c>
      <c r="G55" s="20">
        <f>+G56+G76</f>
        <v>0</v>
      </c>
      <c r="H55" s="2"/>
      <c r="I55" s="21">
        <v>46</v>
      </c>
      <c r="J55" s="21"/>
    </row>
    <row r="56" spans="1:10" ht="42" customHeight="1">
      <c r="A56" s="35" t="s">
        <v>67</v>
      </c>
      <c r="B56" s="33"/>
      <c r="C56" s="33"/>
      <c r="D56" s="34"/>
      <c r="E56" s="18" t="s">
        <v>16</v>
      </c>
      <c r="F56" s="19">
        <v>1</v>
      </c>
      <c r="G56" s="20">
        <f>+G57+G67+G75</f>
        <v>0</v>
      </c>
      <c r="H56" s="2"/>
      <c r="I56" s="21">
        <v>47</v>
      </c>
      <c r="J56" s="21"/>
    </row>
    <row r="57" spans="1:10" ht="42" customHeight="1">
      <c r="A57" s="35" t="s">
        <v>68</v>
      </c>
      <c r="B57" s="33"/>
      <c r="C57" s="33"/>
      <c r="D57" s="34"/>
      <c r="E57" s="18" t="s">
        <v>16</v>
      </c>
      <c r="F57" s="19">
        <v>1</v>
      </c>
      <c r="G57" s="20">
        <f>+G58</f>
        <v>0</v>
      </c>
      <c r="H57" s="2"/>
      <c r="I57" s="21">
        <v>48</v>
      </c>
      <c r="J57" s="21">
        <v>1</v>
      </c>
    </row>
    <row r="58" spans="1:10" ht="42" customHeight="1">
      <c r="A58" s="16"/>
      <c r="B58" s="36" t="s">
        <v>68</v>
      </c>
      <c r="C58" s="33"/>
      <c r="D58" s="34"/>
      <c r="E58" s="18" t="s">
        <v>16</v>
      </c>
      <c r="F58" s="19">
        <v>1</v>
      </c>
      <c r="G58" s="20">
        <f>+G59</f>
        <v>0</v>
      </c>
      <c r="H58" s="2"/>
      <c r="I58" s="21">
        <v>49</v>
      </c>
      <c r="J58" s="21">
        <v>2</v>
      </c>
    </row>
    <row r="59" spans="1:10" ht="42" customHeight="1">
      <c r="A59" s="16"/>
      <c r="B59" s="17"/>
      <c r="C59" s="36" t="s">
        <v>68</v>
      </c>
      <c r="D59" s="34"/>
      <c r="E59" s="18" t="s">
        <v>16</v>
      </c>
      <c r="F59" s="19">
        <v>1</v>
      </c>
      <c r="G59" s="20">
        <f>+G60+G64</f>
        <v>0</v>
      </c>
      <c r="H59" s="2"/>
      <c r="I59" s="21">
        <v>50</v>
      </c>
      <c r="J59" s="21">
        <v>3</v>
      </c>
    </row>
    <row r="60" spans="1:10" ht="42" customHeight="1">
      <c r="A60" s="16"/>
      <c r="B60" s="17"/>
      <c r="C60" s="17"/>
      <c r="D60" s="37" t="s">
        <v>69</v>
      </c>
      <c r="E60" s="18" t="s">
        <v>16</v>
      </c>
      <c r="F60" s="19">
        <v>1</v>
      </c>
      <c r="G60" s="20">
        <f>+G61+G62+G63</f>
        <v>0</v>
      </c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7" t="s">
        <v>70</v>
      </c>
      <c r="E61" s="18" t="s">
        <v>55</v>
      </c>
      <c r="F61" s="19">
        <v>1</v>
      </c>
      <c r="G61" s="38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7" t="s">
        <v>71</v>
      </c>
      <c r="E62" s="18" t="s">
        <v>55</v>
      </c>
      <c r="F62" s="19">
        <v>1</v>
      </c>
      <c r="G62" s="38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7" t="s">
        <v>72</v>
      </c>
      <c r="E63" s="18" t="s">
        <v>55</v>
      </c>
      <c r="F63" s="19">
        <v>1</v>
      </c>
      <c r="G63" s="38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7" t="s">
        <v>73</v>
      </c>
      <c r="E64" s="18" t="s">
        <v>16</v>
      </c>
      <c r="F64" s="19">
        <v>1</v>
      </c>
      <c r="G64" s="20">
        <f>+G65+G66</f>
        <v>0</v>
      </c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7" t="s">
        <v>74</v>
      </c>
      <c r="E65" s="18" t="s">
        <v>26</v>
      </c>
      <c r="F65" s="19">
        <v>2</v>
      </c>
      <c r="G65" s="38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7" t="s">
        <v>75</v>
      </c>
      <c r="E66" s="18" t="s">
        <v>26</v>
      </c>
      <c r="F66" s="19">
        <v>1</v>
      </c>
      <c r="G66" s="38"/>
      <c r="H66" s="2"/>
      <c r="I66" s="21">
        <v>57</v>
      </c>
      <c r="J66" s="21">
        <v>4</v>
      </c>
    </row>
    <row r="67" spans="1:10" ht="42" customHeight="1">
      <c r="A67" s="35" t="s">
        <v>76</v>
      </c>
      <c r="B67" s="33"/>
      <c r="C67" s="33"/>
      <c r="D67" s="34"/>
      <c r="E67" s="18" t="s">
        <v>16</v>
      </c>
      <c r="F67" s="19">
        <v>1</v>
      </c>
      <c r="G67" s="20">
        <f>+G68</f>
        <v>0</v>
      </c>
      <c r="H67" s="2"/>
      <c r="I67" s="21">
        <v>58</v>
      </c>
      <c r="J67" s="21">
        <v>1</v>
      </c>
    </row>
    <row r="68" spans="1:10" ht="42" customHeight="1">
      <c r="A68" s="16"/>
      <c r="B68" s="36" t="s">
        <v>76</v>
      </c>
      <c r="C68" s="33"/>
      <c r="D68" s="34"/>
      <c r="E68" s="18" t="s">
        <v>16</v>
      </c>
      <c r="F68" s="19">
        <v>1</v>
      </c>
      <c r="G68" s="20">
        <f>+G69</f>
        <v>0</v>
      </c>
      <c r="H68" s="2"/>
      <c r="I68" s="21">
        <v>59</v>
      </c>
      <c r="J68" s="21">
        <v>2</v>
      </c>
    </row>
    <row r="69" spans="1:10" ht="42" customHeight="1">
      <c r="A69" s="16"/>
      <c r="B69" s="17"/>
      <c r="C69" s="36" t="s">
        <v>76</v>
      </c>
      <c r="D69" s="34"/>
      <c r="E69" s="18" t="s">
        <v>16</v>
      </c>
      <c r="F69" s="19">
        <v>1</v>
      </c>
      <c r="G69" s="20">
        <f>+G70+G73</f>
        <v>0</v>
      </c>
      <c r="H69" s="2"/>
      <c r="I69" s="21">
        <v>60</v>
      </c>
      <c r="J69" s="21">
        <v>3</v>
      </c>
    </row>
    <row r="70" spans="1:10" ht="42" customHeight="1">
      <c r="A70" s="16"/>
      <c r="B70" s="17"/>
      <c r="C70" s="17"/>
      <c r="D70" s="37" t="s">
        <v>77</v>
      </c>
      <c r="E70" s="18" t="s">
        <v>16</v>
      </c>
      <c r="F70" s="19">
        <v>1</v>
      </c>
      <c r="G70" s="20">
        <f>+G71+G72</f>
        <v>0</v>
      </c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7" t="s">
        <v>78</v>
      </c>
      <c r="E71" s="18" t="s">
        <v>26</v>
      </c>
      <c r="F71" s="19">
        <v>2</v>
      </c>
      <c r="G71" s="38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7" t="s">
        <v>79</v>
      </c>
      <c r="E72" s="18" t="s">
        <v>26</v>
      </c>
      <c r="F72" s="19">
        <v>1</v>
      </c>
      <c r="G72" s="38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7" t="s">
        <v>80</v>
      </c>
      <c r="E73" s="18" t="s">
        <v>16</v>
      </c>
      <c r="F73" s="19">
        <v>1</v>
      </c>
      <c r="G73" s="20">
        <f>+G74</f>
        <v>0</v>
      </c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7" t="s">
        <v>81</v>
      </c>
      <c r="E74" s="18" t="s">
        <v>16</v>
      </c>
      <c r="F74" s="19">
        <v>1</v>
      </c>
      <c r="G74" s="38"/>
      <c r="H74" s="2"/>
      <c r="I74" s="21">
        <v>65</v>
      </c>
      <c r="J74" s="21">
        <v>4</v>
      </c>
    </row>
    <row r="75" spans="1:10" ht="42" customHeight="1">
      <c r="A75" s="35" t="s">
        <v>41</v>
      </c>
      <c r="B75" s="33"/>
      <c r="C75" s="33"/>
      <c r="D75" s="34"/>
      <c r="E75" s="18" t="s">
        <v>16</v>
      </c>
      <c r="F75" s="19">
        <v>1</v>
      </c>
      <c r="G75" s="38"/>
      <c r="H75" s="2"/>
      <c r="I75" s="21">
        <v>66</v>
      </c>
      <c r="J75" s="21"/>
    </row>
    <row r="76" spans="1:10" ht="42" customHeight="1">
      <c r="A76" s="35" t="s">
        <v>82</v>
      </c>
      <c r="B76" s="33"/>
      <c r="C76" s="33"/>
      <c r="D76" s="34"/>
      <c r="E76" s="18" t="s">
        <v>16</v>
      </c>
      <c r="F76" s="19">
        <v>1</v>
      </c>
      <c r="G76" s="38"/>
      <c r="H76" s="2"/>
      <c r="I76" s="21">
        <v>67</v>
      </c>
      <c r="J76" s="21"/>
    </row>
    <row r="77" spans="1:10" ht="42" customHeight="1">
      <c r="A77" s="35" t="s">
        <v>83</v>
      </c>
      <c r="B77" s="33"/>
      <c r="C77" s="33"/>
      <c r="D77" s="34"/>
      <c r="E77" s="18" t="s">
        <v>16</v>
      </c>
      <c r="F77" s="19">
        <v>1</v>
      </c>
      <c r="G77" s="38"/>
      <c r="H77" s="2"/>
      <c r="I77" s="21">
        <v>68</v>
      </c>
      <c r="J77" s="21">
        <v>220</v>
      </c>
    </row>
    <row r="78" spans="1:10" ht="42" customHeight="1">
      <c r="A78" s="39" t="s">
        <v>84</v>
      </c>
      <c r="B78" s="40"/>
      <c r="C78" s="40"/>
      <c r="D78" s="41"/>
      <c r="E78" s="42" t="s">
        <v>16</v>
      </c>
      <c r="F78" s="43">
        <v>1</v>
      </c>
      <c r="G78" s="44">
        <f>+G55+G77</f>
        <v>0</v>
      </c>
      <c r="H78" s="45"/>
      <c r="I78" s="46">
        <v>69</v>
      </c>
      <c r="J78" s="46"/>
    </row>
    <row r="79" spans="1:10" ht="42" customHeight="1">
      <c r="A79" s="22" t="s">
        <v>85</v>
      </c>
      <c r="B79" s="23"/>
      <c r="C79" s="23"/>
      <c r="D79" s="24"/>
      <c r="E79" s="25" t="s">
        <v>9</v>
      </c>
      <c r="F79" s="26">
        <v>1</v>
      </c>
      <c r="G79" s="20">
        <f>+G54+G78</f>
        <v>0</v>
      </c>
      <c r="I79" s="21">
        <v>70</v>
      </c>
      <c r="J79" s="21">
        <v>30</v>
      </c>
    </row>
    <row r="80" spans="1:10" ht="42" customHeight="1">
      <c r="A80" s="27" t="s">
        <v>10</v>
      </c>
      <c r="B80" s="28"/>
      <c r="C80" s="28"/>
      <c r="D80" s="29"/>
      <c r="E80" s="30" t="s">
        <v>11</v>
      </c>
      <c r="F80" s="31" t="s">
        <v>11</v>
      </c>
      <c r="G80" s="32">
        <f>G79</f>
        <v>0</v>
      </c>
      <c r="I80" s="21">
        <v>71</v>
      </c>
      <c r="J80" s="21">
        <v>90</v>
      </c>
    </row>
    <row r="81" ht="42" customHeight="1"/>
    <row r="82" ht="42" customHeight="1"/>
  </sheetData>
  <sheetProtection algorithmName="SHA-512" hashValue="dB64g3+Olu4JboT+vGCu1ambTjavjfuo1fH7kRNRpPTLjArJ4NCC1piIULoS7fTIOlvfUZZmGdg4wBwfjRcfMg==" saltValue="YHbK2p9DrWs0hrv7M/pBbg==" spinCount="100000" sheet="1" objects="1" scenarios="1"/>
  <mergeCells count="37">
    <mergeCell ref="B68:D68"/>
    <mergeCell ref="C69:D69"/>
    <mergeCell ref="A75:D75"/>
    <mergeCell ref="A76:D76"/>
    <mergeCell ref="A77:D77"/>
    <mergeCell ref="A78:D78"/>
    <mergeCell ref="A55:D55"/>
    <mergeCell ref="A56:D56"/>
    <mergeCell ref="A57:D57"/>
    <mergeCell ref="B58:D58"/>
    <mergeCell ref="C59:D59"/>
    <mergeCell ref="A67:D67"/>
    <mergeCell ref="A48:D48"/>
    <mergeCell ref="A49:D49"/>
    <mergeCell ref="B50:D50"/>
    <mergeCell ref="C51:D51"/>
    <mergeCell ref="A54:D54"/>
    <mergeCell ref="A33:D33"/>
    <mergeCell ref="A34:D34"/>
    <mergeCell ref="A35:D35"/>
    <mergeCell ref="B36:D36"/>
    <mergeCell ref="C37:D37"/>
    <mergeCell ref="A47:D47"/>
    <mergeCell ref="A79:D79"/>
    <mergeCell ref="A80:D80"/>
    <mergeCell ref="A10:D10"/>
    <mergeCell ref="A11:D11"/>
    <mergeCell ref="A12:D12"/>
    <mergeCell ref="A13:D13"/>
    <mergeCell ref="B14:D14"/>
    <mergeCell ref="C15:D15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Iinuma Morimichi</dc:creator>
  <cp:lastModifiedBy>Iinuma Morimichi</cp:lastModifiedBy>
  <dcterms:created xsi:type="dcterms:W3CDTF">2020-05-25T02:02:13Z</dcterms:created>
  <dcterms:modified xsi:type="dcterms:W3CDTF">2020-05-25T02:03:14Z</dcterms:modified>
</cp:coreProperties>
</file>